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<sst xmlns="http://schemas.openxmlformats.org/spreadsheetml/2006/main" count="715" uniqueCount="68">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</sst>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zoomScalePageLayoutView="0" workbookViewId="0" topLeftCell="A1">
      <pane xSplit="3" ySplit="9" topLeftCell="L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73" sqref="S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33240.600000000006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84895.5</v>
      </c>
      <c r="C9" s="25">
        <f t="shared" si="0"/>
        <v>24287.3</v>
      </c>
      <c r="D9" s="25">
        <f t="shared" si="0"/>
        <v>5454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235.70000000000002</v>
      </c>
      <c r="Q9" s="25">
        <f t="shared" si="0"/>
        <v>619.5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59173.500000000015</v>
      </c>
      <c r="AE9" s="51">
        <f>AE10+AE15+AE24+AE33+AE47+AE52+AE54+AE61+AE62+AE71+AE72+AE75+AE87+AE80+AE82+AE81+AE69+AE88+AE90+AE89+AE70+AE40+AE91</f>
        <v>50009.3</v>
      </c>
      <c r="AF9" s="50"/>
      <c r="AG9" s="50"/>
    </row>
    <row r="10" spans="1:31" ht="15.75">
      <c r="A10" s="4" t="s">
        <v>4</v>
      </c>
      <c r="B10" s="23">
        <v>3943.7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2121.1</v>
      </c>
      <c r="AE10" s="28">
        <f>B10+C10-AD10</f>
        <v>3986.1999999999994</v>
      </c>
    </row>
    <row r="11" spans="1:31" ht="15.75">
      <c r="A11" s="3" t="s">
        <v>5</v>
      </c>
      <c r="B11" s="23">
        <v>3372.9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1464.6999999999998</v>
      </c>
      <c r="AE11" s="28">
        <f>B11+C11-AD11</f>
        <v>2373.6000000000004</v>
      </c>
    </row>
    <row r="12" spans="1:31" ht="15.75">
      <c r="A12" s="3" t="s">
        <v>2</v>
      </c>
      <c r="B12" s="37">
        <v>63.8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304.5</v>
      </c>
      <c r="AE12" s="28">
        <f>B12+C12-AD12</f>
        <v>381.69999999999993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506.9999999999997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351.90000000000003</v>
      </c>
      <c r="AE14" s="28">
        <f>AE10-AE11-AE12-AE13</f>
        <v>1230.8999999999992</v>
      </c>
    </row>
    <row r="15" spans="1:31" ht="15" customHeight="1">
      <c r="A15" s="4" t="s">
        <v>6</v>
      </c>
      <c r="B15" s="23">
        <v>39514.1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29080.2</v>
      </c>
      <c r="AE15" s="28">
        <f aca="true" t="shared" si="3" ref="AE15:AE31">B15+C15-AD15</f>
        <v>16095.7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21510.1</v>
      </c>
      <c r="AE16" s="72">
        <f t="shared" si="3"/>
        <v>4669.5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23686.6</v>
      </c>
      <c r="AE17" s="28">
        <f t="shared" si="3"/>
        <v>14271.200000000004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</v>
      </c>
      <c r="AE18" s="28">
        <f t="shared" si="3"/>
        <v>5.2</v>
      </c>
    </row>
    <row r="19" spans="1:31" ht="15.75">
      <c r="A19" s="3" t="s">
        <v>1</v>
      </c>
      <c r="B19" s="23">
        <f>943.2-684.6</f>
        <v>258.6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1238.5</v>
      </c>
      <c r="AE19" s="28">
        <f t="shared" si="3"/>
        <v>604.9000000000001</v>
      </c>
    </row>
    <row r="20" spans="1:31" ht="15.75">
      <c r="A20" s="3" t="s">
        <v>2</v>
      </c>
      <c r="B20" s="23">
        <f>1045.5+868.7</f>
        <v>1914.2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3926.5000000000005</v>
      </c>
      <c r="AE20" s="28">
        <f t="shared" si="3"/>
        <v>546.5999999999999</v>
      </c>
    </row>
    <row r="21" spans="1:31" ht="15.75">
      <c r="A21" s="3" t="s">
        <v>17</v>
      </c>
      <c r="B21" s="23">
        <v>5.2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28.700000000000003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199.2999999999957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216.20000000000115</v>
      </c>
      <c r="AE23" s="28">
        <f t="shared" si="3"/>
        <v>639.0999999999947</v>
      </c>
    </row>
    <row r="24" spans="1:31" ht="15" customHeight="1">
      <c r="A24" s="4" t="s">
        <v>7</v>
      </c>
      <c r="B24" s="23">
        <f>18897.6+3720.6</f>
        <v>22618.199999999997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134.9</v>
      </c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13810.3</v>
      </c>
      <c r="AE24" s="28">
        <f t="shared" si="3"/>
        <v>10566.099999999999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9977.7</v>
      </c>
      <c r="AE25" s="72">
        <f t="shared" si="3"/>
        <v>9079.599999999999</v>
      </c>
    </row>
    <row r="26" spans="1:32" ht="15.75">
      <c r="A26" s="3" t="s">
        <v>5</v>
      </c>
      <c r="B26" s="23">
        <f>15444.9+2566.8</f>
        <v>18011.7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10182.7</v>
      </c>
      <c r="AE26" s="28">
        <f t="shared" si="3"/>
        <v>7837.299999999999</v>
      </c>
      <c r="AF26" s="6"/>
    </row>
    <row r="27" spans="1:31" ht="15.75">
      <c r="A27" s="3" t="s">
        <v>3</v>
      </c>
      <c r="B27" s="23">
        <f>1261.4-12</f>
        <v>1249.4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858</v>
      </c>
      <c r="AE27" s="28">
        <f t="shared" si="3"/>
        <v>1390.9</v>
      </c>
    </row>
    <row r="28" spans="1:31" ht="15.75">
      <c r="A28" s="3" t="s">
        <v>1</v>
      </c>
      <c r="B28" s="23">
        <v>302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142.8</v>
      </c>
      <c r="AE28" s="28">
        <f t="shared" si="3"/>
        <v>202.8</v>
      </c>
    </row>
    <row r="29" spans="1:31" ht="15.75">
      <c r="A29" s="3" t="s">
        <v>2</v>
      </c>
      <c r="B29" s="23">
        <f>655.8+1153.8</f>
        <v>1809.6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1673.6000000000004</v>
      </c>
      <c r="AE29" s="28">
        <f t="shared" si="3"/>
        <v>522.3999999999996</v>
      </c>
    </row>
    <row r="30" spans="1:31" ht="15.75">
      <c r="A30" s="3" t="s">
        <v>17</v>
      </c>
      <c r="B30" s="23">
        <v>124.3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40.599999999999994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1121.1999999999964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12.400000000000006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846.3000000000001</v>
      </c>
      <c r="AE32" s="28">
        <f>AE24-AE26-AE27-AE28-AE29-AE30-AE31</f>
        <v>572.0999999999996</v>
      </c>
    </row>
    <row r="33" spans="1:31" ht="15" customHeight="1">
      <c r="A33" s="4" t="s">
        <v>8</v>
      </c>
      <c r="B33" s="23">
        <v>769.2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45.5</v>
      </c>
      <c r="AE33" s="28">
        <f aca="true" t="shared" si="6" ref="AE33:AE38">B33+C33-AD33</f>
        <v>2281.5</v>
      </c>
    </row>
    <row r="34" spans="1:31" ht="15.75">
      <c r="A34" s="3" t="s">
        <v>5</v>
      </c>
      <c r="B34" s="23">
        <v>134.8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44.9</v>
      </c>
      <c r="AE34" s="28">
        <f t="shared" si="6"/>
        <v>99.70000000000002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100</v>
      </c>
    </row>
    <row r="36" spans="1:31" ht="15.75">
      <c r="A36" s="3" t="s">
        <v>2</v>
      </c>
      <c r="B36" s="45">
        <v>4.2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0.3</v>
      </c>
      <c r="AE36" s="28">
        <f t="shared" si="6"/>
        <v>53.2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30.200000000000045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0.3</v>
      </c>
      <c r="AE39" s="28">
        <f>AE33-AE34-AE36-AE38-AE35-AE37</f>
        <v>128.60000000000036</v>
      </c>
    </row>
    <row r="40" spans="1:31" ht="15" customHeight="1">
      <c r="A40" s="4" t="s">
        <v>34</v>
      </c>
      <c r="B40" s="23">
        <v>558.9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265.8</v>
      </c>
      <c r="AE40" s="28">
        <f aca="true" t="shared" si="8" ref="AE40:AE45">B40+C40-AD40</f>
        <v>340.8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243.9</v>
      </c>
      <c r="AE41" s="28">
        <f t="shared" si="8"/>
        <v>282.9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0.5</v>
      </c>
      <c r="AE44" s="28">
        <f t="shared" si="8"/>
        <v>12.5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29.89999999999998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/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16.600000000000016</v>
      </c>
      <c r="AE46" s="28">
        <f>AE40-AE41-AE42-AE43-AE44-AE45</f>
        <v>40.10000000000004</v>
      </c>
    </row>
    <row r="47" spans="1:31" ht="17.25" customHeight="1">
      <c r="A47" s="4" t="s">
        <v>15</v>
      </c>
      <c r="B47" s="37">
        <v>1071.9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484.4000000000001</v>
      </c>
      <c r="AE47" s="28">
        <f>B47+C47-AD47</f>
        <v>1997.9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981.8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481.2</v>
      </c>
      <c r="AE49" s="28">
        <f>B49+C49-AD49</f>
        <v>1816.6000000000001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90.10000000000014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/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3.200000000000008</v>
      </c>
      <c r="AE51" s="28">
        <f>AE47-AE49-AE48</f>
        <v>181.29999999999995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3032.1</v>
      </c>
      <c r="AE52" s="28">
        <f aca="true" t="shared" si="12" ref="AE52:AE59">B52+C52-AD52</f>
        <v>1588.2999999999997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228.89999999999998</v>
      </c>
      <c r="AE53" s="28">
        <f t="shared" si="12"/>
        <v>466.80000000000007</v>
      </c>
    </row>
    <row r="54" spans="1:32" ht="15" customHeight="1">
      <c r="A54" s="4" t="s">
        <v>9</v>
      </c>
      <c r="B54" s="45">
        <v>7003.7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5005</v>
      </c>
      <c r="AE54" s="23">
        <f t="shared" si="12"/>
        <v>2900.8999999999996</v>
      </c>
      <c r="AF54" s="6"/>
    </row>
    <row r="55" spans="1:32" ht="15.75">
      <c r="A55" s="3" t="s">
        <v>5</v>
      </c>
      <c r="B55" s="23">
        <v>6065.8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4030.8</v>
      </c>
      <c r="AE55" s="23">
        <f t="shared" si="12"/>
        <v>2063.2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62.6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8.6</v>
      </c>
      <c r="AE57" s="23">
        <f t="shared" si="12"/>
        <v>382.1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875.2999999999996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965.5999999999998</v>
      </c>
      <c r="AE60" s="23">
        <f>AE54-AE55-AE57-AE59-AE56-AE58</f>
        <v>435.5999999999998</v>
      </c>
    </row>
    <row r="61" spans="1:31" ht="15" customHeight="1">
      <c r="A61" s="4" t="s">
        <v>10</v>
      </c>
      <c r="B61" s="23">
        <v>63.8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102.30000000000001</v>
      </c>
      <c r="AE61" s="23">
        <f aca="true" t="shared" si="15" ref="AE61:AE67">B61+C61-AD61</f>
        <v>54.39999999999998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489.3</v>
      </c>
      <c r="AE62" s="23">
        <f t="shared" si="15"/>
        <v>1652.1000000000001</v>
      </c>
    </row>
    <row r="63" spans="1:32" ht="15.75">
      <c r="A63" s="3" t="s">
        <v>5</v>
      </c>
      <c r="B63" s="23">
        <v>977.4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358</v>
      </c>
      <c r="AE63" s="23">
        <f t="shared" si="15"/>
        <v>799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48.3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3.6</v>
      </c>
      <c r="AE66" s="23">
        <f t="shared" si="15"/>
        <v>20.5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330.7000000000001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127.70000000000002</v>
      </c>
      <c r="AE68" s="23">
        <f>AE62-AE63-AE66-AE67-AE65-AE64</f>
        <v>784.3000000000002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v>5.6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6.199999999999999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460.1</v>
      </c>
      <c r="C72" s="23">
        <v>2385.5</v>
      </c>
      <c r="D72" s="23">
        <v>16.2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378.9000000000001</v>
      </c>
      <c r="AE72" s="31">
        <f t="shared" si="17"/>
        <v>2466.7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87.20000000000002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78.4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6.500000000000014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0.39999999999999997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v>1924.1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661.3</v>
      </c>
      <c r="AE87" s="23">
        <f t="shared" si="17"/>
        <v>1263.1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1608.7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v>949.9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2189.4</v>
      </c>
      <c r="AE91" s="23">
        <f t="shared" si="17"/>
        <v>949.9000000000001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84895.5</v>
      </c>
      <c r="C93" s="43">
        <f t="shared" si="18"/>
        <v>24287.3</v>
      </c>
      <c r="D93" s="43">
        <f t="shared" si="18"/>
        <v>5454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235.70000000000002</v>
      </c>
      <c r="Q93" s="43">
        <f t="shared" si="18"/>
        <v>619.5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59173.500000000015</v>
      </c>
      <c r="AE93" s="59">
        <f>AE10+AE15+AE24+AE33+AE47+AE52+AE54+AE61+AE62+AE69+AE71+AE72+AE75+AE80+AE81+AE82+AE87+AE88+AE89+AE90+AE70+AE40+AE91</f>
        <v>50009.3</v>
      </c>
    </row>
    <row r="94" spans="1:31" ht="15.75">
      <c r="A94" s="3" t="s">
        <v>5</v>
      </c>
      <c r="B94" s="23">
        <f aca="true" t="shared" si="19" ref="B94:AB94">B11+B17+B26+B34+B55+B63+B73+B41+B76</f>
        <v>66295.3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40084.19999999999</v>
      </c>
      <c r="AE94" s="28">
        <f>B94+C94-AD94</f>
        <v>27733.500000000007</v>
      </c>
    </row>
    <row r="95" spans="1:31" ht="15.75">
      <c r="A95" s="3" t="s">
        <v>2</v>
      </c>
      <c r="B95" s="23">
        <f aca="true" t="shared" si="20" ref="B95:AB95">B12+B20+B29+B36+B57+B66+B44+B79+B74+B53</f>
        <v>4311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6209.9</v>
      </c>
      <c r="AE95" s="28">
        <f>B95+C95-AD95</f>
        <v>2473.3999999999996</v>
      </c>
    </row>
    <row r="96" spans="1:31" ht="15.75">
      <c r="A96" s="3" t="s">
        <v>3</v>
      </c>
      <c r="B96" s="23">
        <f aca="true" t="shared" si="21" ref="B96:Y96">B18+B27+B42+B64+B77</f>
        <v>1249.8000000000002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860</v>
      </c>
      <c r="AE96" s="28">
        <f>B96+C96-AD96</f>
        <v>1466.5</v>
      </c>
    </row>
    <row r="97" spans="1:31" ht="15.75">
      <c r="A97" s="3" t="s">
        <v>1</v>
      </c>
      <c r="B97" s="23">
        <f aca="true" t="shared" si="22" ref="B97:Y97">B19+B28+B65+B35+B43+B56+B48+B78</f>
        <v>688.8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1386.1000000000001</v>
      </c>
      <c r="AE97" s="28">
        <f>B97+C97-AD97</f>
        <v>960.8999999999999</v>
      </c>
    </row>
    <row r="98" spans="1:31" ht="15.75">
      <c r="A98" s="3" t="s">
        <v>17</v>
      </c>
      <c r="B98" s="23">
        <f aca="true" t="shared" si="23" ref="B98:AB98">B21+B30+B49+B37+B58+B13</f>
        <v>1611.3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598.5</v>
      </c>
      <c r="AE98" s="28">
        <f>B98+C98-AD98</f>
        <v>3805.8999999999996</v>
      </c>
    </row>
    <row r="99" spans="1:31" ht="12.75">
      <c r="A99" s="1" t="s">
        <v>47</v>
      </c>
      <c r="B99" s="2">
        <f aca="true" t="shared" si="24" ref="B99:AB99">B93-B94-B95-B96-B97-B98</f>
        <v>10739.3</v>
      </c>
      <c r="C99" s="2">
        <f t="shared" si="24"/>
        <v>12864.599999999997</v>
      </c>
      <c r="D99" s="2">
        <f t="shared" si="24"/>
        <v>4800.5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31.600000000000012</v>
      </c>
      <c r="Q99" s="2">
        <f t="shared" si="24"/>
        <v>176.10000000000002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10034.800000000025</v>
      </c>
      <c r="AE99" s="2">
        <f>AE93-AE94-AE95-AE96-AE97-AE98</f>
        <v>13569.099999999993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2015-06-17T11:26:19Z</cp:lastPrinted>
  <dcterms:created xsi:type="dcterms:W3CDTF">2002-11-05T08:53:00Z</dcterms:created>
  <dcterms:modified xsi:type="dcterms:W3CDTF">2015-06-22T05:12:03Z</dcterms:modified>
  <cp:category/>
  <cp:version/>
  <cp:contentType/>
  <cp:contentStatus/>
</cp:coreProperties>
</file>